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8400" windowHeight="19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1" l="1"/>
  <c r="G50" i="1"/>
  <c r="G48" i="1"/>
  <c r="G47" i="1"/>
  <c r="G46" i="1"/>
  <c r="F49" i="1"/>
  <c r="F50" i="1"/>
  <c r="F48" i="1"/>
  <c r="F47" i="1"/>
  <c r="F46" i="1"/>
  <c r="E49" i="1"/>
  <c r="E50" i="1"/>
  <c r="D49" i="1"/>
  <c r="D50" i="1"/>
  <c r="E48" i="1"/>
  <c r="D48" i="1"/>
  <c r="E47" i="1"/>
  <c r="D47" i="1"/>
  <c r="E46" i="1"/>
  <c r="D46" i="1"/>
  <c r="P17" i="1"/>
  <c r="O17" i="1"/>
  <c r="M17" i="1"/>
  <c r="K17" i="1"/>
  <c r="J17" i="1"/>
  <c r="I17" i="1"/>
  <c r="H17" i="1"/>
  <c r="G17" i="1"/>
  <c r="F17" i="1"/>
  <c r="E17" i="1"/>
  <c r="D17" i="1"/>
  <c r="D18" i="1"/>
  <c r="H18" i="1"/>
  <c r="H19" i="1"/>
  <c r="H16" i="1"/>
  <c r="H15" i="1"/>
  <c r="P18" i="1"/>
  <c r="P19" i="1"/>
  <c r="P16" i="1"/>
  <c r="P15" i="1"/>
  <c r="O18" i="1"/>
  <c r="O19" i="1"/>
  <c r="O16" i="1"/>
  <c r="O15" i="1"/>
  <c r="M18" i="1"/>
  <c r="M19" i="1"/>
  <c r="M16" i="1"/>
  <c r="M15" i="1"/>
  <c r="K18" i="1"/>
  <c r="K19" i="1"/>
  <c r="K16" i="1"/>
  <c r="K15" i="1"/>
  <c r="J18" i="1"/>
  <c r="J19" i="1"/>
  <c r="I18" i="1"/>
  <c r="I19" i="1"/>
  <c r="G18" i="1"/>
  <c r="G19" i="1"/>
  <c r="F18" i="1"/>
  <c r="F19" i="1"/>
  <c r="E18" i="1"/>
  <c r="E19" i="1"/>
  <c r="D19" i="1"/>
  <c r="J16" i="1"/>
  <c r="J15" i="1"/>
  <c r="I16" i="1"/>
  <c r="I15" i="1"/>
  <c r="G16" i="1"/>
  <c r="G15" i="1"/>
  <c r="F16" i="1"/>
  <c r="F15" i="1"/>
  <c r="E16" i="1"/>
  <c r="E15" i="1"/>
  <c r="D16" i="1"/>
  <c r="D15" i="1"/>
</calcChain>
</file>

<file path=xl/sharedStrings.xml><?xml version="1.0" encoding="utf-8"?>
<sst xmlns="http://schemas.openxmlformats.org/spreadsheetml/2006/main" count="122" uniqueCount="31">
  <si>
    <t>64K</t>
  </si>
  <si>
    <t>Test 1 MB/s</t>
  </si>
  <si>
    <t>Test 2 MB/s</t>
  </si>
  <si>
    <t>Test 3 MB/s</t>
  </si>
  <si>
    <t>Test 4 MB/s</t>
  </si>
  <si>
    <t>Test 5 MB/s</t>
  </si>
  <si>
    <t>Send Buff</t>
  </si>
  <si>
    <t>Recv Buff</t>
  </si>
  <si>
    <t>256k</t>
  </si>
  <si>
    <t>(default)</t>
  </si>
  <si>
    <t>512k</t>
  </si>
  <si>
    <t>Streams</t>
  </si>
  <si>
    <t>wu/cd</t>
  </si>
  <si>
    <t>MTU</t>
  </si>
  <si>
    <t>1024k</t>
  </si>
  <si>
    <t>64k</t>
  </si>
  <si>
    <t>Off</t>
  </si>
  <si>
    <t>Enabled</t>
  </si>
  <si>
    <t>OS RSS</t>
  </si>
  <si>
    <t>VM Sockets</t>
  </si>
  <si>
    <t>Mean (MB/s)</t>
  </si>
  <si>
    <t>Avg (MB/s)</t>
  </si>
  <si>
    <t>Low Drop Avg (MB/s)</t>
  </si>
  <si>
    <t>Low Drop Avg (Gb/s)</t>
  </si>
  <si>
    <t>VM Ram (GB)</t>
  </si>
  <si>
    <t>Test Length (secs)</t>
  </si>
  <si>
    <t>Window Size</t>
  </si>
  <si>
    <t>OS Interrupt Mod</t>
  </si>
  <si>
    <t>Disabled</t>
  </si>
  <si>
    <t>VM Interrupt Mod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</si>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</sst>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1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 applyAlignment="1">
      <alignment horizontal="right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8" borderId="0" xfId="0" applyFill="1" applyBorder="1" applyAlignment="1">
      <alignment horizontal="center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42" zoomScale="125" zoomScaleNormal="125" zoomScalePageLayoutView="125" workbookViewId="0">
      <selection activeCell="G65" sqref="G65"/>
    </sheetView>
  </sheetViews>
  <sheetFormatPr baseColWidth="10" defaultRowHeight="15" x14ac:dyDescent="0"/>
  <cols>
    <col min="1" max="1" width="8.1640625" customWidth="1"/>
    <col min="2" max="2" width="3" customWidth="1"/>
    <col min="3" max="3" width="18.83203125" style="2" customWidth="1"/>
    <col min="4" max="4" width="10.83203125" style="1"/>
    <col min="12" max="12" width="3.6640625" customWidth="1"/>
    <col min="14" max="14" width="3.6640625" customWidth="1"/>
    <col min="17" max="17" width="3.5" customWidth="1"/>
  </cols>
  <sheetData>
    <row r="1" spans="1:21">
      <c r="A1" s="7"/>
      <c r="B1" s="7"/>
      <c r="C1" s="8"/>
      <c r="D1" s="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>
      <c r="A2" s="7"/>
      <c r="B2" s="16"/>
      <c r="C2" s="1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7"/>
      <c r="S2" s="7"/>
      <c r="T2" s="7"/>
      <c r="U2" s="7"/>
    </row>
    <row r="3" spans="1:21">
      <c r="A3" s="7"/>
      <c r="B3" s="21"/>
      <c r="C3" s="22" t="s">
        <v>24</v>
      </c>
      <c r="D3" s="10">
        <v>8</v>
      </c>
      <c r="E3" s="10">
        <v>8</v>
      </c>
      <c r="F3" s="10">
        <v>8</v>
      </c>
      <c r="G3" s="10">
        <v>8</v>
      </c>
      <c r="H3" s="10">
        <v>8</v>
      </c>
      <c r="I3" s="10">
        <v>8</v>
      </c>
      <c r="J3" s="10">
        <v>8</v>
      </c>
      <c r="K3" s="10">
        <v>8</v>
      </c>
      <c r="L3" s="10"/>
      <c r="M3" s="10">
        <v>8</v>
      </c>
      <c r="N3" s="10"/>
      <c r="O3" s="10">
        <v>8</v>
      </c>
      <c r="P3" s="10">
        <v>8</v>
      </c>
      <c r="Q3" s="23"/>
      <c r="R3" s="7"/>
      <c r="S3" s="7"/>
      <c r="T3" s="7"/>
      <c r="U3" s="7"/>
    </row>
    <row r="4" spans="1:21">
      <c r="A4" s="7"/>
      <c r="B4" s="21"/>
      <c r="C4" s="22" t="s">
        <v>19</v>
      </c>
      <c r="D4" s="10">
        <v>6</v>
      </c>
      <c r="E4" s="10">
        <v>6</v>
      </c>
      <c r="F4" s="10">
        <v>6</v>
      </c>
      <c r="G4" s="10">
        <v>6</v>
      </c>
      <c r="H4" s="10">
        <v>6</v>
      </c>
      <c r="I4" s="10">
        <v>6</v>
      </c>
      <c r="J4" s="10">
        <v>6</v>
      </c>
      <c r="K4" s="10">
        <v>6</v>
      </c>
      <c r="L4" s="10"/>
      <c r="M4" s="10">
        <v>6</v>
      </c>
      <c r="N4" s="10"/>
      <c r="O4" s="10">
        <v>6</v>
      </c>
      <c r="P4" s="10">
        <v>6</v>
      </c>
      <c r="Q4" s="23"/>
      <c r="R4" s="7"/>
      <c r="S4" s="7"/>
      <c r="T4" s="7"/>
      <c r="U4" s="7"/>
    </row>
    <row r="5" spans="1:21">
      <c r="A5" s="7"/>
      <c r="B5" s="21"/>
      <c r="C5" s="2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3"/>
      <c r="R5" s="7"/>
      <c r="S5" s="7"/>
      <c r="T5" s="7"/>
      <c r="U5" s="7"/>
    </row>
    <row r="6" spans="1:21">
      <c r="A6" s="7"/>
      <c r="B6" s="21"/>
      <c r="C6" s="22" t="s">
        <v>26</v>
      </c>
      <c r="D6" s="10" t="s">
        <v>0</v>
      </c>
      <c r="E6" s="10" t="s">
        <v>0</v>
      </c>
      <c r="F6" s="10" t="s">
        <v>0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/>
      <c r="M6" s="10" t="s">
        <v>15</v>
      </c>
      <c r="N6" s="10"/>
      <c r="O6" s="10" t="s">
        <v>15</v>
      </c>
      <c r="P6" s="10" t="s">
        <v>15</v>
      </c>
      <c r="Q6" s="23"/>
      <c r="R6" s="7"/>
      <c r="S6" s="7"/>
      <c r="T6" s="7"/>
      <c r="U6" s="7"/>
    </row>
    <row r="7" spans="1:21">
      <c r="A7" s="7"/>
      <c r="B7" s="21"/>
      <c r="C7" s="22" t="s">
        <v>25</v>
      </c>
      <c r="D7" s="10">
        <v>60</v>
      </c>
      <c r="E7" s="10">
        <v>60</v>
      </c>
      <c r="F7" s="10">
        <v>60</v>
      </c>
      <c r="G7" s="10">
        <v>60</v>
      </c>
      <c r="H7" s="10">
        <v>60</v>
      </c>
      <c r="I7" s="10">
        <v>60</v>
      </c>
      <c r="J7" s="10">
        <v>60</v>
      </c>
      <c r="K7" s="10">
        <v>60</v>
      </c>
      <c r="L7" s="10"/>
      <c r="M7" s="10">
        <v>60</v>
      </c>
      <c r="N7" s="10"/>
      <c r="O7" s="10">
        <v>60</v>
      </c>
      <c r="P7" s="10">
        <v>60</v>
      </c>
      <c r="Q7" s="23"/>
      <c r="R7" s="7"/>
      <c r="S7" s="7"/>
      <c r="T7" s="7"/>
      <c r="U7" s="7"/>
    </row>
    <row r="8" spans="1:21">
      <c r="A8" s="7"/>
      <c r="B8" s="21"/>
      <c r="C8" s="22" t="s">
        <v>12</v>
      </c>
      <c r="D8" s="10">
        <v>5</v>
      </c>
      <c r="E8" s="10">
        <v>5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/>
      <c r="M8" s="10">
        <v>5</v>
      </c>
      <c r="N8" s="10"/>
      <c r="O8" s="10">
        <v>5</v>
      </c>
      <c r="P8" s="10">
        <v>5</v>
      </c>
      <c r="Q8" s="23"/>
      <c r="R8" s="7"/>
      <c r="S8" s="7"/>
      <c r="T8" s="7"/>
      <c r="U8" s="7"/>
    </row>
    <row r="9" spans="1:21">
      <c r="A9" s="7"/>
      <c r="B9" s="21"/>
      <c r="C9" s="22" t="s">
        <v>1</v>
      </c>
      <c r="D9" s="4">
        <v>275</v>
      </c>
      <c r="E9" s="10">
        <v>664</v>
      </c>
      <c r="F9" s="10">
        <v>655</v>
      </c>
      <c r="G9" s="5">
        <v>986</v>
      </c>
      <c r="H9" s="10">
        <v>954</v>
      </c>
      <c r="I9" s="10">
        <v>1448</v>
      </c>
      <c r="J9" s="5">
        <v>2921</v>
      </c>
      <c r="K9" s="14">
        <v>2959</v>
      </c>
      <c r="L9" s="10"/>
      <c r="M9" s="10">
        <v>2314</v>
      </c>
      <c r="N9" s="3"/>
      <c r="O9" s="10">
        <v>939</v>
      </c>
      <c r="P9" s="10">
        <v>968</v>
      </c>
      <c r="Q9" s="24"/>
      <c r="R9" s="7"/>
      <c r="S9" s="7"/>
      <c r="T9" s="7"/>
      <c r="U9" s="7"/>
    </row>
    <row r="10" spans="1:21">
      <c r="A10" s="7"/>
      <c r="B10" s="21"/>
      <c r="C10" s="22" t="s">
        <v>2</v>
      </c>
      <c r="D10" s="5">
        <v>484</v>
      </c>
      <c r="E10" s="10">
        <v>311</v>
      </c>
      <c r="F10" s="10">
        <v>1030</v>
      </c>
      <c r="G10" s="10">
        <v>661</v>
      </c>
      <c r="H10" s="10">
        <v>939</v>
      </c>
      <c r="I10" s="10">
        <v>1454</v>
      </c>
      <c r="J10" s="10">
        <v>2530</v>
      </c>
      <c r="K10" s="10">
        <v>2807</v>
      </c>
      <c r="L10" s="10"/>
      <c r="M10" s="25">
        <v>2583</v>
      </c>
      <c r="N10" s="25"/>
      <c r="O10" s="10">
        <v>670</v>
      </c>
      <c r="P10" s="10">
        <v>939</v>
      </c>
      <c r="Q10" s="23"/>
      <c r="R10" s="7"/>
      <c r="S10" s="7"/>
      <c r="T10" s="7"/>
      <c r="U10" s="7"/>
    </row>
    <row r="11" spans="1:21">
      <c r="A11" s="7"/>
      <c r="B11" s="21"/>
      <c r="C11" s="22" t="s">
        <v>3</v>
      </c>
      <c r="D11" s="10">
        <v>279</v>
      </c>
      <c r="E11" s="10">
        <v>737</v>
      </c>
      <c r="F11" s="10">
        <v>693</v>
      </c>
      <c r="G11" s="10">
        <v>665</v>
      </c>
      <c r="H11" s="5">
        <v>977</v>
      </c>
      <c r="I11" s="5">
        <v>1513</v>
      </c>
      <c r="J11" s="10">
        <v>2856</v>
      </c>
      <c r="K11" s="10">
        <v>2901</v>
      </c>
      <c r="L11" s="10"/>
      <c r="M11" s="10">
        <v>594</v>
      </c>
      <c r="N11" s="10"/>
      <c r="O11" s="10">
        <v>716</v>
      </c>
      <c r="P11" s="25">
        <v>977</v>
      </c>
      <c r="Q11" s="23"/>
      <c r="R11" s="7"/>
      <c r="S11" s="7"/>
      <c r="T11" s="7"/>
      <c r="U11" s="7"/>
    </row>
    <row r="12" spans="1:21">
      <c r="A12" s="7"/>
      <c r="B12" s="21"/>
      <c r="C12" s="22" t="s">
        <v>4</v>
      </c>
      <c r="D12" s="10">
        <v>280</v>
      </c>
      <c r="E12" s="5">
        <v>850</v>
      </c>
      <c r="F12" s="14">
        <v>1031</v>
      </c>
      <c r="G12" s="10">
        <v>782</v>
      </c>
      <c r="H12" s="10">
        <v>975</v>
      </c>
      <c r="I12" s="10">
        <v>1425</v>
      </c>
      <c r="J12" s="10">
        <v>2495</v>
      </c>
      <c r="K12" s="10">
        <v>2859</v>
      </c>
      <c r="L12" s="10"/>
      <c r="M12" s="10">
        <v>2393</v>
      </c>
      <c r="N12" s="10"/>
      <c r="O12" s="10">
        <v>868</v>
      </c>
      <c r="P12" s="10">
        <v>975</v>
      </c>
      <c r="Q12" s="23"/>
      <c r="R12" s="7"/>
      <c r="S12" s="7"/>
      <c r="T12" s="7"/>
      <c r="U12" s="7"/>
    </row>
    <row r="13" spans="1:21">
      <c r="A13" s="7"/>
      <c r="B13" s="21"/>
      <c r="C13" s="22" t="s">
        <v>5</v>
      </c>
      <c r="D13" s="10">
        <v>450</v>
      </c>
      <c r="E13" s="10">
        <v>670</v>
      </c>
      <c r="F13" s="10">
        <v>1018</v>
      </c>
      <c r="G13" s="10">
        <v>741</v>
      </c>
      <c r="H13" s="10">
        <v>947</v>
      </c>
      <c r="I13" s="10">
        <v>1478</v>
      </c>
      <c r="J13" s="10">
        <v>2842</v>
      </c>
      <c r="K13" s="10">
        <v>2939</v>
      </c>
      <c r="L13" s="10"/>
      <c r="M13" s="10">
        <v>2493</v>
      </c>
      <c r="N13" s="10"/>
      <c r="O13" s="10">
        <v>925</v>
      </c>
      <c r="P13" s="10">
        <v>947</v>
      </c>
      <c r="Q13" s="23"/>
      <c r="R13" s="7"/>
      <c r="S13" s="7"/>
      <c r="T13" s="7"/>
      <c r="U13" s="7"/>
    </row>
    <row r="14" spans="1:21">
      <c r="A14" s="7"/>
      <c r="B14" s="21"/>
      <c r="C14" s="22"/>
      <c r="D14" s="10"/>
      <c r="E14" s="11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3"/>
      <c r="R14" s="7"/>
      <c r="S14" s="7"/>
      <c r="T14" s="7"/>
      <c r="U14" s="7"/>
    </row>
    <row r="15" spans="1:21">
      <c r="A15" s="7"/>
      <c r="B15" s="21"/>
      <c r="C15" s="22" t="s">
        <v>20</v>
      </c>
      <c r="D15" s="10">
        <f t="shared" ref="D15:K15" si="0">MEDIAN(D9:D13)</f>
        <v>280</v>
      </c>
      <c r="E15" s="12">
        <f t="shared" si="0"/>
        <v>670</v>
      </c>
      <c r="F15" s="12">
        <f t="shared" si="0"/>
        <v>1018</v>
      </c>
      <c r="G15" s="12">
        <f t="shared" si="0"/>
        <v>741</v>
      </c>
      <c r="H15" s="12">
        <f t="shared" si="0"/>
        <v>954</v>
      </c>
      <c r="I15" s="12">
        <f t="shared" si="0"/>
        <v>1454</v>
      </c>
      <c r="J15" s="12">
        <f t="shared" si="0"/>
        <v>2842</v>
      </c>
      <c r="K15" s="12">
        <f t="shared" si="0"/>
        <v>2901</v>
      </c>
      <c r="L15" s="12"/>
      <c r="M15" s="12">
        <f>MEDIAN(M9:M13)</f>
        <v>2393</v>
      </c>
      <c r="N15" s="12"/>
      <c r="O15" s="12">
        <f>MEDIAN(O9:O13)</f>
        <v>868</v>
      </c>
      <c r="P15" s="12">
        <f>MEDIAN(P9:P13)</f>
        <v>968</v>
      </c>
      <c r="Q15" s="23"/>
      <c r="R15" s="7"/>
      <c r="S15" s="7"/>
      <c r="T15" s="7"/>
      <c r="U15" s="7"/>
    </row>
    <row r="16" spans="1:21">
      <c r="A16" s="7"/>
      <c r="B16" s="21"/>
      <c r="C16" s="22" t="s">
        <v>21</v>
      </c>
      <c r="D16" s="12">
        <f t="shared" ref="D16:K16" si="1">AVERAGE(D9:D13)</f>
        <v>353.6</v>
      </c>
      <c r="E16" s="12">
        <f t="shared" si="1"/>
        <v>646.4</v>
      </c>
      <c r="F16" s="12">
        <f t="shared" si="1"/>
        <v>885.4</v>
      </c>
      <c r="G16" s="12">
        <f t="shared" si="1"/>
        <v>767</v>
      </c>
      <c r="H16" s="12">
        <f t="shared" si="1"/>
        <v>958.4</v>
      </c>
      <c r="I16" s="12">
        <f t="shared" si="1"/>
        <v>1463.6</v>
      </c>
      <c r="J16" s="12">
        <f t="shared" si="1"/>
        <v>2728.8</v>
      </c>
      <c r="K16" s="12">
        <f t="shared" si="1"/>
        <v>2893</v>
      </c>
      <c r="L16" s="12"/>
      <c r="M16" s="12">
        <f>AVERAGE(M9:M13)</f>
        <v>2075.4</v>
      </c>
      <c r="N16" s="12"/>
      <c r="O16" s="12">
        <f>AVERAGE(O9:O13)</f>
        <v>823.6</v>
      </c>
      <c r="P16" s="12">
        <f>AVERAGE(P9:P13)</f>
        <v>961.2</v>
      </c>
      <c r="Q16" s="23"/>
      <c r="R16" s="7"/>
      <c r="S16" s="7"/>
      <c r="T16" s="7"/>
      <c r="U16" s="7"/>
    </row>
    <row r="17" spans="1:21">
      <c r="A17" s="7"/>
      <c r="B17" s="21"/>
      <c r="C17" s="22" t="s">
        <v>30</v>
      </c>
      <c r="D17" s="12">
        <f t="shared" ref="D17:K17" si="2">MAX(D9:D13)-MIN(D9:D13)</f>
        <v>209</v>
      </c>
      <c r="E17" s="26">
        <f t="shared" si="2"/>
        <v>539</v>
      </c>
      <c r="F17" s="12">
        <f t="shared" si="2"/>
        <v>376</v>
      </c>
      <c r="G17" s="12">
        <f t="shared" si="2"/>
        <v>325</v>
      </c>
      <c r="H17" s="27">
        <f t="shared" si="2"/>
        <v>38</v>
      </c>
      <c r="I17" s="12">
        <f t="shared" si="2"/>
        <v>88</v>
      </c>
      <c r="J17" s="12">
        <f t="shared" si="2"/>
        <v>426</v>
      </c>
      <c r="K17" s="12">
        <f t="shared" si="2"/>
        <v>152</v>
      </c>
      <c r="L17" s="12"/>
      <c r="M17" s="26">
        <f>MAX(M9:M13)-MIN(M9:M13)</f>
        <v>1989</v>
      </c>
      <c r="N17" s="12"/>
      <c r="O17" s="12">
        <f>MAX(O9:O13)-MIN(O9:O13)</f>
        <v>269</v>
      </c>
      <c r="P17" s="12">
        <f>MAX(P9:P13)-MIN(P9:P13)</f>
        <v>38</v>
      </c>
      <c r="Q17" s="23"/>
      <c r="R17" s="7"/>
      <c r="S17" s="7"/>
      <c r="T17" s="7"/>
      <c r="U17" s="7"/>
    </row>
    <row r="18" spans="1:21">
      <c r="A18" s="7"/>
      <c r="B18" s="21"/>
      <c r="C18" s="22" t="s">
        <v>22</v>
      </c>
      <c r="D18" s="12">
        <f t="shared" ref="D18:K18" si="3">(SUM(D9:D13)-MIN(D9:D13))/4</f>
        <v>373.25</v>
      </c>
      <c r="E18" s="12">
        <f t="shared" si="3"/>
        <v>730.25</v>
      </c>
      <c r="F18" s="12">
        <f t="shared" si="3"/>
        <v>943</v>
      </c>
      <c r="G18" s="12">
        <f t="shared" si="3"/>
        <v>793.5</v>
      </c>
      <c r="H18" s="12">
        <f t="shared" si="3"/>
        <v>963.25</v>
      </c>
      <c r="I18" s="12">
        <f t="shared" si="3"/>
        <v>1473.25</v>
      </c>
      <c r="J18" s="12">
        <f t="shared" si="3"/>
        <v>2787.25</v>
      </c>
      <c r="K18" s="12">
        <f t="shared" si="3"/>
        <v>2914.5</v>
      </c>
      <c r="L18" s="12"/>
      <c r="M18" s="12">
        <f>(SUM(M9:M13)-MIN(M9:M13))/4</f>
        <v>2445.75</v>
      </c>
      <c r="N18" s="12"/>
      <c r="O18" s="12">
        <f>(SUM(O9:O13)-MIN(O9:O13))/4</f>
        <v>862</v>
      </c>
      <c r="P18" s="12">
        <f>(SUM(P9:P13)-MIN(P9:P13))/4</f>
        <v>966.75</v>
      </c>
      <c r="Q18" s="28"/>
      <c r="R18" s="7"/>
      <c r="S18" s="12"/>
      <c r="T18" s="7"/>
      <c r="U18" s="7"/>
    </row>
    <row r="19" spans="1:21">
      <c r="A19" s="7"/>
      <c r="B19" s="21"/>
      <c r="C19" s="22" t="s">
        <v>23</v>
      </c>
      <c r="D19" s="13">
        <f t="shared" ref="D19:K19" si="4">(D18*8)/1024</f>
        <v>2.916015625</v>
      </c>
      <c r="E19" s="13">
        <f t="shared" si="4"/>
        <v>5.705078125</v>
      </c>
      <c r="F19" s="13">
        <f t="shared" si="4"/>
        <v>7.3671875</v>
      </c>
      <c r="G19" s="13">
        <f t="shared" si="4"/>
        <v>6.19921875</v>
      </c>
      <c r="H19" s="15">
        <f t="shared" si="4"/>
        <v>7.525390625</v>
      </c>
      <c r="I19" s="13">
        <f t="shared" si="4"/>
        <v>11.509765625</v>
      </c>
      <c r="J19" s="13">
        <f t="shared" si="4"/>
        <v>21.775390625</v>
      </c>
      <c r="K19" s="15">
        <f t="shared" si="4"/>
        <v>22.76953125</v>
      </c>
      <c r="L19" s="13"/>
      <c r="M19" s="13">
        <f>(M18*8)/1024</f>
        <v>19.107421875</v>
      </c>
      <c r="N19" s="13"/>
      <c r="O19" s="13">
        <f>(O18*8)/1024</f>
        <v>6.734375</v>
      </c>
      <c r="P19" s="13">
        <f>(P18*8)/1024</f>
        <v>7.552734375</v>
      </c>
      <c r="Q19" s="29"/>
      <c r="R19" s="7"/>
      <c r="S19" s="13"/>
      <c r="T19" s="7"/>
      <c r="U19" s="7"/>
    </row>
    <row r="20" spans="1:21">
      <c r="A20" s="7"/>
      <c r="B20" s="21"/>
      <c r="C20" s="22"/>
      <c r="D20" s="30"/>
      <c r="E20" s="11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9"/>
      <c r="R20" s="7"/>
      <c r="S20" s="7"/>
      <c r="T20" s="7"/>
      <c r="U20" s="7"/>
    </row>
    <row r="21" spans="1:21">
      <c r="A21" s="7"/>
      <c r="B21" s="21"/>
      <c r="C21" s="22" t="s">
        <v>6</v>
      </c>
      <c r="D21" s="10" t="s">
        <v>9</v>
      </c>
      <c r="E21" s="6" t="s">
        <v>8</v>
      </c>
      <c r="F21" s="6" t="s">
        <v>10</v>
      </c>
      <c r="G21" s="10" t="s">
        <v>10</v>
      </c>
      <c r="H21" s="6" t="s">
        <v>14</v>
      </c>
      <c r="I21" s="6" t="s">
        <v>10</v>
      </c>
      <c r="J21" s="10" t="s">
        <v>10</v>
      </c>
      <c r="K21" s="6" t="s">
        <v>14</v>
      </c>
      <c r="L21" s="10"/>
      <c r="M21" s="10" t="s">
        <v>14</v>
      </c>
      <c r="N21" s="10"/>
      <c r="O21" s="10" t="s">
        <v>14</v>
      </c>
      <c r="P21" s="10" t="s">
        <v>14</v>
      </c>
      <c r="Q21" s="23"/>
      <c r="R21" s="7"/>
      <c r="S21" s="7"/>
      <c r="T21" s="7"/>
      <c r="U21" s="7"/>
    </row>
    <row r="22" spans="1:21">
      <c r="A22" s="7"/>
      <c r="B22" s="21"/>
      <c r="C22" s="22" t="s">
        <v>7</v>
      </c>
      <c r="D22" s="10" t="s">
        <v>9</v>
      </c>
      <c r="E22" s="6" t="s">
        <v>8</v>
      </c>
      <c r="F22" s="6" t="s">
        <v>10</v>
      </c>
      <c r="G22" s="10" t="s">
        <v>10</v>
      </c>
      <c r="H22" s="6" t="s">
        <v>14</v>
      </c>
      <c r="I22" s="6" t="s">
        <v>10</v>
      </c>
      <c r="J22" s="10" t="s">
        <v>10</v>
      </c>
      <c r="K22" s="6" t="s">
        <v>14</v>
      </c>
      <c r="L22" s="10"/>
      <c r="M22" s="10" t="s">
        <v>14</v>
      </c>
      <c r="N22" s="10"/>
      <c r="O22" s="10" t="s">
        <v>14</v>
      </c>
      <c r="P22" s="10" t="s">
        <v>14</v>
      </c>
      <c r="Q22" s="23"/>
      <c r="R22" s="7"/>
      <c r="S22" s="7"/>
      <c r="T22" s="7"/>
      <c r="U22" s="7"/>
    </row>
    <row r="23" spans="1:21">
      <c r="A23" s="7"/>
      <c r="B23" s="21"/>
      <c r="C23" s="22" t="s">
        <v>18</v>
      </c>
      <c r="D23" s="10" t="s">
        <v>16</v>
      </c>
      <c r="E23" s="10" t="s">
        <v>16</v>
      </c>
      <c r="F23" s="10" t="s">
        <v>16</v>
      </c>
      <c r="G23" s="6">
        <v>4</v>
      </c>
      <c r="H23" s="10">
        <v>4</v>
      </c>
      <c r="I23" s="10">
        <v>4</v>
      </c>
      <c r="J23" s="10">
        <v>4</v>
      </c>
      <c r="K23" s="10">
        <v>4</v>
      </c>
      <c r="L23" s="10"/>
      <c r="M23" s="10">
        <v>4</v>
      </c>
      <c r="N23" s="10"/>
      <c r="O23" s="10">
        <v>4</v>
      </c>
      <c r="P23" s="10">
        <v>4</v>
      </c>
      <c r="Q23" s="23"/>
      <c r="R23" s="7"/>
      <c r="S23" s="7"/>
      <c r="T23" s="7"/>
      <c r="U23" s="7"/>
    </row>
    <row r="24" spans="1:21">
      <c r="A24" s="7"/>
      <c r="B24" s="21"/>
      <c r="C24" s="22" t="s">
        <v>11</v>
      </c>
      <c r="D24" s="10">
        <v>1</v>
      </c>
      <c r="E24" s="10">
        <v>1</v>
      </c>
      <c r="F24" s="10">
        <v>1</v>
      </c>
      <c r="G24" s="3">
        <v>1</v>
      </c>
      <c r="H24" s="10">
        <v>1</v>
      </c>
      <c r="I24" s="6">
        <v>4</v>
      </c>
      <c r="J24" s="3">
        <v>4</v>
      </c>
      <c r="K24" s="10">
        <v>4</v>
      </c>
      <c r="L24" s="10"/>
      <c r="M24" s="6">
        <v>1</v>
      </c>
      <c r="N24" s="3"/>
      <c r="O24" s="10">
        <v>1</v>
      </c>
      <c r="P24" s="10">
        <v>1</v>
      </c>
      <c r="Q24" s="23"/>
      <c r="R24" s="7"/>
      <c r="S24" s="7"/>
      <c r="T24" s="7"/>
      <c r="U24" s="7"/>
    </row>
    <row r="25" spans="1:21">
      <c r="A25" s="7"/>
      <c r="B25" s="21"/>
      <c r="C25" s="22" t="s">
        <v>13</v>
      </c>
      <c r="D25" s="10">
        <v>1500</v>
      </c>
      <c r="E25" s="10">
        <v>1500</v>
      </c>
      <c r="F25" s="10">
        <v>1500</v>
      </c>
      <c r="G25" s="10">
        <v>1500</v>
      </c>
      <c r="H25" s="3">
        <v>1500</v>
      </c>
      <c r="I25" s="10">
        <v>1500</v>
      </c>
      <c r="J25" s="6">
        <v>9000</v>
      </c>
      <c r="K25" s="10">
        <v>9000</v>
      </c>
      <c r="L25" s="10"/>
      <c r="M25" s="3">
        <v>9000</v>
      </c>
      <c r="N25" s="10"/>
      <c r="O25" s="6">
        <v>1500</v>
      </c>
      <c r="P25" s="3">
        <v>1500</v>
      </c>
      <c r="Q25" s="23"/>
      <c r="R25" s="7"/>
      <c r="S25" s="7"/>
      <c r="T25" s="7"/>
      <c r="U25" s="7"/>
    </row>
    <row r="26" spans="1:21">
      <c r="A26" s="7"/>
      <c r="B26" s="21"/>
      <c r="C26" s="2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3"/>
      <c r="R26" s="7"/>
      <c r="S26" s="7"/>
      <c r="T26" s="7"/>
      <c r="U26" s="7"/>
    </row>
    <row r="27" spans="1:21">
      <c r="A27" s="7"/>
      <c r="B27" s="21"/>
      <c r="C27" s="22" t="s">
        <v>27</v>
      </c>
      <c r="D27" s="10" t="s">
        <v>17</v>
      </c>
      <c r="E27" s="10" t="s">
        <v>17</v>
      </c>
      <c r="F27" s="10" t="s">
        <v>17</v>
      </c>
      <c r="G27" s="10" t="s">
        <v>17</v>
      </c>
      <c r="H27" s="3" t="s">
        <v>17</v>
      </c>
      <c r="I27" s="10" t="s">
        <v>17</v>
      </c>
      <c r="J27" s="10" t="s">
        <v>17</v>
      </c>
      <c r="K27" s="10" t="s">
        <v>17</v>
      </c>
      <c r="L27" s="10"/>
      <c r="M27" s="6" t="s">
        <v>28</v>
      </c>
      <c r="N27" s="10"/>
      <c r="O27" s="10" t="s">
        <v>28</v>
      </c>
      <c r="P27" s="10" t="s">
        <v>28</v>
      </c>
      <c r="Q27" s="23"/>
      <c r="R27" s="7"/>
      <c r="S27" s="7"/>
      <c r="T27" s="7"/>
      <c r="U27" s="7"/>
    </row>
    <row r="28" spans="1:21">
      <c r="A28" s="7"/>
      <c r="B28" s="21"/>
      <c r="C28" s="22" t="s">
        <v>29</v>
      </c>
      <c r="D28" s="10" t="s">
        <v>9</v>
      </c>
      <c r="E28" s="10" t="s">
        <v>9</v>
      </c>
      <c r="F28" s="10" t="s">
        <v>9</v>
      </c>
      <c r="G28" s="10" t="s">
        <v>9</v>
      </c>
      <c r="H28" s="10" t="s">
        <v>9</v>
      </c>
      <c r="I28" s="10" t="s">
        <v>9</v>
      </c>
      <c r="J28" s="10" t="s">
        <v>9</v>
      </c>
      <c r="K28" s="10" t="s">
        <v>9</v>
      </c>
      <c r="L28" s="10"/>
      <c r="M28" s="6" t="s">
        <v>28</v>
      </c>
      <c r="N28" s="10"/>
      <c r="O28" s="10" t="s">
        <v>28</v>
      </c>
      <c r="P28" s="10" t="s">
        <v>28</v>
      </c>
      <c r="Q28" s="23"/>
      <c r="R28" s="7"/>
      <c r="S28" s="7"/>
      <c r="T28" s="7"/>
      <c r="U28" s="7"/>
    </row>
    <row r="29" spans="1:21">
      <c r="A29" s="7"/>
      <c r="B29" s="31"/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7"/>
      <c r="S29" s="7"/>
      <c r="T29" s="7"/>
      <c r="U29" s="7"/>
    </row>
    <row r="30" spans="1:21">
      <c r="A30" s="7"/>
      <c r="B30" s="7"/>
      <c r="C30" s="8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A31" s="7"/>
      <c r="B31" s="7"/>
      <c r="C31" s="8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>
      <c r="A32" s="7"/>
      <c r="B32" s="7"/>
      <c r="C32" s="8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>
      <c r="A33" s="7"/>
      <c r="B33" s="16"/>
      <c r="C33" s="17"/>
      <c r="D33" s="18"/>
      <c r="E33" s="19"/>
      <c r="F33" s="19"/>
      <c r="G33" s="19"/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>
      <c r="A34" s="7"/>
      <c r="B34" s="21"/>
      <c r="C34" s="22" t="s">
        <v>24</v>
      </c>
      <c r="D34" s="10">
        <v>8</v>
      </c>
      <c r="E34" s="10">
        <v>8</v>
      </c>
      <c r="F34" s="10">
        <v>8</v>
      </c>
      <c r="G34" s="10">
        <v>8</v>
      </c>
      <c r="H34" s="2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>
      <c r="A35" s="7"/>
      <c r="B35" s="21"/>
      <c r="C35" s="22" t="s">
        <v>19</v>
      </c>
      <c r="D35" s="10">
        <v>6</v>
      </c>
      <c r="E35" s="10">
        <v>6</v>
      </c>
      <c r="F35" s="10">
        <v>6</v>
      </c>
      <c r="G35" s="10">
        <v>6</v>
      </c>
      <c r="H35" s="2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>
      <c r="A36" s="7"/>
      <c r="B36" s="21"/>
      <c r="C36" s="22"/>
      <c r="D36" s="10"/>
      <c r="E36" s="10"/>
      <c r="F36" s="10"/>
      <c r="G36" s="10"/>
      <c r="H36" s="2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>
      <c r="A37" s="7"/>
      <c r="B37" s="21"/>
      <c r="C37" s="22" t="s">
        <v>26</v>
      </c>
      <c r="D37" s="10" t="s">
        <v>0</v>
      </c>
      <c r="E37" s="10" t="s">
        <v>0</v>
      </c>
      <c r="F37" s="10" t="s">
        <v>0</v>
      </c>
      <c r="G37" s="10" t="s">
        <v>0</v>
      </c>
      <c r="H37" s="2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>
      <c r="A38" s="7"/>
      <c r="B38" s="21"/>
      <c r="C38" s="22" t="s">
        <v>25</v>
      </c>
      <c r="D38" s="10">
        <v>60</v>
      </c>
      <c r="E38" s="10">
        <v>60</v>
      </c>
      <c r="F38" s="10">
        <v>60</v>
      </c>
      <c r="G38" s="10">
        <v>60</v>
      </c>
      <c r="H38" s="2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7"/>
      <c r="B39" s="21"/>
      <c r="C39" s="22" t="s">
        <v>12</v>
      </c>
      <c r="D39" s="10">
        <v>5</v>
      </c>
      <c r="E39" s="10">
        <v>5</v>
      </c>
      <c r="F39" s="10">
        <v>5</v>
      </c>
      <c r="G39" s="10">
        <v>5</v>
      </c>
      <c r="H39" s="2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7"/>
      <c r="B40" s="21"/>
      <c r="C40" s="22" t="s">
        <v>1</v>
      </c>
      <c r="D40" s="10">
        <v>798</v>
      </c>
      <c r="E40" s="10">
        <v>1095</v>
      </c>
      <c r="F40" s="25">
        <v>1174</v>
      </c>
      <c r="G40" s="10">
        <v>894</v>
      </c>
      <c r="H40" s="2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>
      <c r="A41" s="7"/>
      <c r="B41" s="21"/>
      <c r="C41" s="22" t="s">
        <v>2</v>
      </c>
      <c r="D41" s="10">
        <v>800</v>
      </c>
      <c r="E41" s="25">
        <v>1099</v>
      </c>
      <c r="F41" s="10">
        <v>1146</v>
      </c>
      <c r="G41" s="25">
        <v>1178</v>
      </c>
      <c r="H41" s="2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7"/>
      <c r="B42" s="21"/>
      <c r="C42" s="22" t="s">
        <v>3</v>
      </c>
      <c r="D42" s="25">
        <v>834</v>
      </c>
      <c r="E42" s="10">
        <v>976</v>
      </c>
      <c r="F42" s="10">
        <v>289</v>
      </c>
      <c r="G42" s="25">
        <v>1178</v>
      </c>
      <c r="H42" s="2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7"/>
      <c r="B43" s="21"/>
      <c r="C43" s="22" t="s">
        <v>4</v>
      </c>
      <c r="D43" s="10">
        <v>733</v>
      </c>
      <c r="E43" s="10">
        <v>799</v>
      </c>
      <c r="F43" s="10">
        <v>1147</v>
      </c>
      <c r="G43" s="25">
        <v>1178</v>
      </c>
      <c r="H43" s="2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7"/>
      <c r="B44" s="21"/>
      <c r="C44" s="22" t="s">
        <v>5</v>
      </c>
      <c r="D44" s="10">
        <v>832</v>
      </c>
      <c r="E44" s="10">
        <v>933</v>
      </c>
      <c r="F44" s="10">
        <v>1146</v>
      </c>
      <c r="G44" s="25">
        <v>1178</v>
      </c>
      <c r="H44" s="2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7"/>
      <c r="B45" s="21"/>
      <c r="C45" s="22"/>
      <c r="D45" s="10"/>
      <c r="E45" s="11"/>
      <c r="F45" s="11"/>
      <c r="G45" s="11"/>
      <c r="H45" s="2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>
      <c r="A46" s="7"/>
      <c r="B46" s="21"/>
      <c r="C46" s="22" t="s">
        <v>20</v>
      </c>
      <c r="D46" s="10">
        <f t="shared" ref="D46:E46" si="5">MEDIAN(D40:D44)</f>
        <v>800</v>
      </c>
      <c r="E46" s="12">
        <f t="shared" si="5"/>
        <v>976</v>
      </c>
      <c r="F46" s="12">
        <f t="shared" ref="F46:G46" si="6">MEDIAN(F40:F44)</f>
        <v>1146</v>
      </c>
      <c r="G46" s="12">
        <f t="shared" si="6"/>
        <v>1178</v>
      </c>
      <c r="H46" s="2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>
      <c r="A47" s="7"/>
      <c r="B47" s="21"/>
      <c r="C47" s="22" t="s">
        <v>21</v>
      </c>
      <c r="D47" s="12">
        <f t="shared" ref="D47:E47" si="7">AVERAGE(D40:D44)</f>
        <v>799.4</v>
      </c>
      <c r="E47" s="12">
        <f t="shared" si="7"/>
        <v>980.4</v>
      </c>
      <c r="F47" s="12">
        <f t="shared" ref="F47:G47" si="8">AVERAGE(F40:F44)</f>
        <v>980.4</v>
      </c>
      <c r="G47" s="12">
        <f t="shared" si="8"/>
        <v>1121.2</v>
      </c>
      <c r="H47" s="2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>
      <c r="A48" s="7"/>
      <c r="B48" s="21"/>
      <c r="C48" s="22" t="s">
        <v>30</v>
      </c>
      <c r="D48" s="12">
        <f t="shared" ref="D48:E48" si="9">MAX(D40:D44)-MIN(D40:D44)</f>
        <v>101</v>
      </c>
      <c r="E48" s="12">
        <f t="shared" si="9"/>
        <v>300</v>
      </c>
      <c r="F48" s="12">
        <f t="shared" ref="F48:G48" si="10">MAX(F40:F44)-MIN(F40:F44)</f>
        <v>885</v>
      </c>
      <c r="G48" s="12">
        <f t="shared" si="10"/>
        <v>284</v>
      </c>
      <c r="H48" s="2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>
      <c r="A49" s="7"/>
      <c r="B49" s="21"/>
      <c r="C49" s="22" t="s">
        <v>22</v>
      </c>
      <c r="D49" s="12">
        <f t="shared" ref="D49:E49" si="11">(SUM(D40:D44)-MIN(D40:D44))/4</f>
        <v>816</v>
      </c>
      <c r="E49" s="12">
        <f t="shared" si="11"/>
        <v>1025.75</v>
      </c>
      <c r="F49" s="12">
        <f t="shared" ref="F49:G49" si="12">(SUM(F40:F44)-MIN(F40:F44))/4</f>
        <v>1153.25</v>
      </c>
      <c r="G49" s="12">
        <f t="shared" si="12"/>
        <v>1178</v>
      </c>
      <c r="H49" s="2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>
      <c r="A50" s="7"/>
      <c r="B50" s="21"/>
      <c r="C50" s="22" t="s">
        <v>23</v>
      </c>
      <c r="D50" s="13">
        <f t="shared" ref="D50" si="13">(D49*8)/1024</f>
        <v>6.375</v>
      </c>
      <c r="E50" s="13">
        <f t="shared" ref="E50:G50" si="14">(E49*8)/1024</f>
        <v>8.013671875</v>
      </c>
      <c r="F50" s="13">
        <f t="shared" si="14"/>
        <v>9.009765625</v>
      </c>
      <c r="G50" s="15">
        <f t="shared" si="14"/>
        <v>9.203125</v>
      </c>
      <c r="H50" s="2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>
      <c r="A51" s="7"/>
      <c r="B51" s="21"/>
      <c r="C51" s="22"/>
      <c r="D51" s="30"/>
      <c r="E51" s="11"/>
      <c r="F51" s="11"/>
      <c r="G51" s="11"/>
      <c r="H51" s="2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>
      <c r="A52" s="7"/>
      <c r="B52" s="21"/>
      <c r="C52" s="22" t="s">
        <v>6</v>
      </c>
      <c r="D52" s="10" t="s">
        <v>14</v>
      </c>
      <c r="E52" s="10" t="s">
        <v>14</v>
      </c>
      <c r="F52" s="10" t="s">
        <v>14</v>
      </c>
      <c r="G52" s="10" t="s">
        <v>14</v>
      </c>
      <c r="H52" s="2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>
      <c r="A53" s="7"/>
      <c r="B53" s="21"/>
      <c r="C53" s="22" t="s">
        <v>7</v>
      </c>
      <c r="D53" s="10" t="s">
        <v>14</v>
      </c>
      <c r="E53" s="10" t="s">
        <v>14</v>
      </c>
      <c r="F53" s="10" t="s">
        <v>14</v>
      </c>
      <c r="G53" s="10" t="s">
        <v>14</v>
      </c>
      <c r="H53" s="2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>
      <c r="A54" s="7"/>
      <c r="B54" s="21"/>
      <c r="C54" s="22" t="s">
        <v>18</v>
      </c>
      <c r="D54" s="10">
        <v>4</v>
      </c>
      <c r="E54" s="10">
        <v>4</v>
      </c>
      <c r="F54" s="10">
        <v>4</v>
      </c>
      <c r="G54" s="10">
        <v>4</v>
      </c>
      <c r="H54" s="2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>
      <c r="A55" s="7"/>
      <c r="B55" s="21"/>
      <c r="C55" s="22" t="s">
        <v>11</v>
      </c>
      <c r="D55" s="10">
        <v>1</v>
      </c>
      <c r="E55" s="36">
        <v>4</v>
      </c>
      <c r="F55" s="36">
        <v>1</v>
      </c>
      <c r="G55" s="36">
        <v>4</v>
      </c>
      <c r="H55" s="2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>
      <c r="A56" s="7"/>
      <c r="B56" s="21"/>
      <c r="C56" s="22" t="s">
        <v>13</v>
      </c>
      <c r="D56" s="10">
        <v>1500</v>
      </c>
      <c r="E56" s="10">
        <v>1500</v>
      </c>
      <c r="F56" s="36">
        <v>9000</v>
      </c>
      <c r="G56" s="10">
        <v>9000</v>
      </c>
      <c r="H56" s="2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>
      <c r="A57" s="7"/>
      <c r="B57" s="21"/>
      <c r="C57" s="22"/>
      <c r="D57" s="10"/>
      <c r="E57" s="10"/>
      <c r="F57" s="10"/>
      <c r="G57" s="10"/>
      <c r="H57" s="2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>
      <c r="A58" s="7"/>
      <c r="B58" s="21"/>
      <c r="C58" s="22" t="s">
        <v>27</v>
      </c>
      <c r="D58" s="10" t="s">
        <v>17</v>
      </c>
      <c r="E58" s="10" t="s">
        <v>17</v>
      </c>
      <c r="F58" s="10" t="s">
        <v>17</v>
      </c>
      <c r="G58" s="10" t="s">
        <v>17</v>
      </c>
      <c r="H58" s="2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>
      <c r="A59" s="7"/>
      <c r="B59" s="21"/>
      <c r="C59" s="22" t="s">
        <v>29</v>
      </c>
      <c r="D59" s="10" t="s">
        <v>9</v>
      </c>
      <c r="E59" s="10" t="s">
        <v>9</v>
      </c>
      <c r="F59" s="10" t="s">
        <v>9</v>
      </c>
      <c r="G59" s="10" t="s">
        <v>9</v>
      </c>
      <c r="H59" s="2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>
      <c r="A60" s="7"/>
      <c r="B60" s="31"/>
      <c r="C60" s="32"/>
      <c r="D60" s="33"/>
      <c r="E60" s="34"/>
      <c r="F60" s="34"/>
      <c r="G60" s="34"/>
      <c r="H60" s="3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>
      <c r="A61" s="7"/>
      <c r="B61" s="7"/>
      <c r="C61" s="8"/>
      <c r="D61" s="9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>
      <c r="A62" s="7"/>
      <c r="B62" s="7"/>
      <c r="C62" s="8"/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>
      <c r="A63" s="7"/>
      <c r="B63" s="7"/>
      <c r="C63" s="8"/>
      <c r="D63" s="9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>
      <c r="A64" s="7"/>
      <c r="B64" s="7"/>
      <c r="C64" s="8"/>
      <c r="D64" s="9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>
      <c r="A65" s="7"/>
      <c r="B65" s="7"/>
      <c r="C65" s="8"/>
      <c r="D65" s="9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>
      <c r="A66" s="7"/>
      <c r="B66" s="7"/>
      <c r="C66" s="8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>
      <c r="A67" s="7"/>
      <c r="B67" s="7"/>
      <c r="C67" s="8"/>
      <c r="D67" s="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</sheetData>
  <pageMargins left="0.75" right="0.75" top="1" bottom="1" header="0.5" footer="0.5"/>
  <pageSetup orientation="portrait" horizontalDpi="4294967292" verticalDpi="4294967292"/>
  <ignoredErrors>
    <ignoredError sqref="I18:P18 D18:G18 D15:G16 I15:P16 O17:P17 M17 I17:K17 H15:H18 D17:G17 D46:D49 E46:E4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 Sinclair</dc:creator>
  <cp:lastModifiedBy>Dwayne Sinclair</cp:lastModifiedBy>
  <dcterms:created xsi:type="dcterms:W3CDTF">2014-09-14T01:11:53Z</dcterms:created>
  <dcterms:modified xsi:type="dcterms:W3CDTF">2014-09-18T04:59:19Z</dcterms:modified>
</cp:coreProperties>
</file>